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6" i="2"/>
  <c r="F97"/>
  <c r="F98"/>
  <c r="F99"/>
  <c r="F100"/>
  <c r="F101"/>
  <c r="F102"/>
  <c r="F103"/>
  <c r="F105"/>
  <c r="F106"/>
  <c r="F107"/>
  <c r="F108"/>
  <c r="F109"/>
  <c r="F111"/>
  <c r="F112"/>
  <c r="F113"/>
  <c r="F115"/>
  <c r="F116"/>
  <c r="F119"/>
  <c r="F120"/>
  <c r="F117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<sst xmlns="http://schemas.openxmlformats.org/spreadsheetml/2006/main" count="206" uniqueCount="204">
  <si>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</si>
  <si>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</si>
  <si>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</si>
  <si>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</si>
  <si>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</si>
  <si>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</si>
  <si>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</si>
  <si>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</si>
  <si>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</si>
  <si>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</si>
  <si>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</si>
  <si>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</si>
  <si>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</si>
  <si>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</si>
  <si>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</si>
  <si>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</si>
  <si>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</si>
  <si>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</si>
  <si>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</si>
  <si>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</si>
  <si>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</si>
  <si>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</si>
  <si>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</si>
  <si>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</si>
  <si>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</si>
  <si>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</si>
  <si>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</si>
  <si>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</si>
  <si>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</si>
  <si>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</si>
  <si>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</si>
  <si>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</si>
  <si>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</si>
  <si>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</si>
  <si>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</si>
  <si>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</si>
  <si>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</si>
  <si>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</si>
  <si>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</si>
  <si>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</si>
  <si>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</si>
  <si>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</si>
  <si>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</si>
  <si>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</si>
  <si>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</si>
  <si>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</si>
  <si>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</si>
  <si>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</si>
  <si>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</si>
  <si>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</si>
  <si>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</si>
  <si>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</si>
  <si>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</si>
  <si>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</si>
  <si>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</si>
  <si>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</si>
  <si>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</si>
  <si>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</si>
  <si>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</si>
  <si>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</si>
  <si>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</si>
  <si>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</si>
  <si>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</si>
  <si>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</si>
  <si>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</si>
  <si>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</si>
  <si>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</si>
  <si>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</si>
  <si>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</si>
  <si>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</si>
  <si>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</si>
  <si>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</si>
  <si>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</si>
  <si>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</si>
  <si>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</si>
  <si>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</si>
  <si>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</si>
  <si>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</si>
  <si>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</si>
  <si>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</si>
  <si>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</si>
  <si>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</si>
  <si>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</si>
  <si>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</si>
  <si>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</si>
  <si>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</si>
  <si>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</si>
  <si>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</si>
  <si>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</si>
  <si>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</si>
  <si>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</si>
  <si>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</si>
  <si>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</si>
  <si>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</si>
  <si>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</si>
  <si>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</si>
  <si>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</si>
  <si>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</si>
  <si>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</si>
  <si>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</si>
  <si>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</si>
  <si>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</si>
  <si>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</si>
  <si>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</si>
  <si>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</si>
  <si>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</si>
  <si>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</si>
  <si>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</si>
  <si>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</si>
  <si>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</si>
  <si>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</si>
  <si>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</si>
  <si>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</si>
  <si>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</si>
  <si>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</si>
  <si>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</si>
  <si>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</si>
  <si>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</si>
  <si>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</si>
  <si>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</si>
  <si>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</si>
  <si>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</si>
  <si>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</si>
  <si>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</si>
  <si>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</si>
  <si>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</si>
  <si>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</si>
  <si>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</si>
  <si>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</si>
  <si>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</si>
  <si>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</si>
  <si>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</si>
  <si>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</si>
  <si>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</si>
  <si>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</si>
  <si>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</si>
  <si>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</si>
  <si>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</si>
  <si>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</si>
  <si>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</si>
  <si>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</si>
  <si>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</si>
  <si>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</si>
  <si>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</si>
  <si>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</si>
  <si>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</si>
  <si>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</si>
  <si>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</si>
  <si>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</si>
  <si>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</si>
  <si>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</si>
  <si>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</si>
  <si>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</si>
  <si>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</si>
  <si>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</si>
  <si>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</si>
  <si>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</si>
  <si>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</si>
  <si>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</si>
  <si>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</si>
  <si>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</si>
  <si>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</si>
  <si>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</si>
  <si>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</si>
  <si>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</si>
  <si>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</si>
  <si>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</si>
  <si>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</si>
  <si>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</si>
  <si>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</si>
  <si>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</si>
  <si>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</si>
  <si>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</si>
  <si>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</si>
  <si>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</si>
  <si>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</si>
  <si>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</si>
  <si>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</si>
  <si>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</si>
  <si>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</si>
  <si>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</si>
  <si>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</si>
  <si>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</si>
  <si>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</si>
  <si>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</si>
  <si>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</si>
  <si>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</si>
  <si>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</si>
  <si>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</si>
  <si>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</si>
  <si>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</si>
  <si>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</si>
  <si>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</si>
  <si>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</si>
  <si>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</si>
  <si>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</si>
  <si>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</si>
  <si>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</si>
  <si>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</si>
  <si>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</si>
  <si>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</si>
  <si>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</si>
  <si>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الخطوط البحرية الوطنية الاردنية</t>
  </si>
  <si>
    <t>JORDAN NATIONAL SHIPPING LINES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</si>
</sst>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3" sqref="D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131012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1.53</v>
      </c>
      <c r="F6" s="13">
        <v>1.84</v>
      </c>
      <c r="G6" s="13">
        <v>2.02</v>
      </c>
      <c r="H6" s="13">
        <v>2.37</v>
      </c>
      <c r="I6" s="4" t="s">
        <v>139</v>
      </c>
    </row>
    <row r="7" spans="4:9" ht="20.100000000000001" customHeight="1">
      <c r="D7" s="10" t="s">
        <v>126</v>
      </c>
      <c r="E7" s="14">
        <v>994007.68</v>
      </c>
      <c r="F7" s="14">
        <v>377466.29</v>
      </c>
      <c r="G7" s="14">
        <v>1191114.97</v>
      </c>
      <c r="H7" s="14">
        <v>839256.74</v>
      </c>
      <c r="I7" s="4" t="s">
        <v>140</v>
      </c>
    </row>
    <row r="8" spans="4:9" ht="20.100000000000001" customHeight="1">
      <c r="D8" s="10" t="s">
        <v>25</v>
      </c>
      <c r="E8" s="14">
        <v>560276</v>
      </c>
      <c r="F8" s="14">
        <v>215393</v>
      </c>
      <c r="G8" s="14">
        <v>557429</v>
      </c>
      <c r="H8" s="14">
        <v>409739</v>
      </c>
      <c r="I8" s="4" t="s">
        <v>1</v>
      </c>
    </row>
    <row r="9" spans="4:9" ht="20.100000000000001" customHeight="1">
      <c r="D9" s="10" t="s">
        <v>26</v>
      </c>
      <c r="E9" s="14">
        <v>1350</v>
      </c>
      <c r="F9" s="14">
        <v>440</v>
      </c>
      <c r="G9" s="14">
        <v>1100</v>
      </c>
      <c r="H9" s="14">
        <v>860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12075000</v>
      </c>
      <c r="G10" s="14">
        <v>12075000</v>
      </c>
      <c r="H10" s="14">
        <v>12075000</v>
      </c>
      <c r="I10" s="4" t="s">
        <v>24</v>
      </c>
    </row>
    <row r="11" spans="4:9" ht="20.100000000000001" customHeight="1">
      <c r="D11" s="10" t="s">
        <v>127</v>
      </c>
      <c r="E11" s="14">
        <v>22950000</v>
      </c>
      <c r="F11" s="14">
        <v>22218000</v>
      </c>
      <c r="G11" s="14">
        <v>24391500</v>
      </c>
      <c r="H11" s="14">
        <v>28617750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3534369</v>
      </c>
      <c r="F16" s="59">
        <v>4507266</v>
      </c>
      <c r="G16" s="59">
        <v>3102155</v>
      </c>
      <c r="H16" s="59">
        <v>3471280</v>
      </c>
      <c r="I16" s="3" t="s">
        <v>58</v>
      </c>
    </row>
    <row r="17" spans="4:9" ht="20.100000000000001" customHeight="1">
      <c r="D17" s="10" t="s">
        <v>128</v>
      </c>
      <c r="E17" s="57">
        <v>1076348</v>
      </c>
      <c r="F17" s="57">
        <v>1236562</v>
      </c>
      <c r="G17" s="57">
        <v>4378961</v>
      </c>
      <c r="H17" s="57">
        <v>2269692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847168</v>
      </c>
      <c r="F20" s="57">
        <v>684438</v>
      </c>
      <c r="G20" s="57">
        <v>3886677</v>
      </c>
      <c r="H20" s="57">
        <v>4380428</v>
      </c>
      <c r="I20" s="4" t="s">
        <v>170</v>
      </c>
    </row>
    <row r="21" spans="4:9" ht="20.100000000000001" customHeight="1">
      <c r="D21" s="19" t="s">
        <v>181</v>
      </c>
      <c r="E21" s="57">
        <v>88982</v>
      </c>
      <c r="F21" s="57">
        <v>150956</v>
      </c>
      <c r="G21" s="57">
        <v>371596</v>
      </c>
      <c r="H21" s="57">
        <v>223620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7952359</v>
      </c>
      <c r="F23" s="57">
        <v>9661338</v>
      </c>
      <c r="G23" s="57">
        <v>14337641</v>
      </c>
      <c r="H23" s="57">
        <v>14944038</v>
      </c>
      <c r="I23" s="4" t="s">
        <v>60</v>
      </c>
    </row>
    <row r="24" spans="4:9" ht="20.100000000000001" customHeight="1">
      <c r="D24" s="10" t="s">
        <v>98</v>
      </c>
      <c r="E24" s="57">
        <v>9560378</v>
      </c>
      <c r="F24" s="57">
        <v>8846710</v>
      </c>
      <c r="G24" s="57">
        <v>5267763</v>
      </c>
      <c r="H24" s="57">
        <v>5089494</v>
      </c>
      <c r="I24" s="4" t="s">
        <v>82</v>
      </c>
    </row>
    <row r="25" spans="4:9" ht="20.100000000000001" customHeight="1">
      <c r="D25" s="10" t="s">
        <v>158</v>
      </c>
      <c r="E25" s="57">
        <v>18796878</v>
      </c>
      <c r="F25" s="57">
        <v>19462098</v>
      </c>
      <c r="G25" s="57">
        <v>20415724</v>
      </c>
      <c r="H25" s="57">
        <v>1242454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18722507</v>
      </c>
      <c r="I27" s="4" t="s">
        <v>83</v>
      </c>
    </row>
    <row r="28" spans="4:9" ht="20.100000000000001" customHeight="1">
      <c r="D28" s="10" t="s">
        <v>71</v>
      </c>
      <c r="E28" s="57">
        <v>18796878</v>
      </c>
      <c r="F28" s="57">
        <v>19462098</v>
      </c>
      <c r="G28" s="57">
        <v>20415724</v>
      </c>
      <c r="H28" s="57">
        <v>19964961</v>
      </c>
      <c r="I28" s="4" t="s">
        <v>175</v>
      </c>
    </row>
    <row r="29" spans="4:9" ht="20.100000000000001" customHeight="1">
      <c r="D29" s="10" t="s">
        <v>72</v>
      </c>
      <c r="E29" s="57">
        <v>5569</v>
      </c>
      <c r="F29" s="57">
        <v>4963</v>
      </c>
      <c r="G29" s="57">
        <v>1235</v>
      </c>
      <c r="H29" s="57">
        <v>1235</v>
      </c>
      <c r="I29" s="4" t="s">
        <v>176</v>
      </c>
    </row>
    <row r="30" spans="4:9" ht="20.100000000000001" customHeight="1">
      <c r="D30" s="21" t="s">
        <v>29</v>
      </c>
      <c r="E30" s="60">
        <v>36315184</v>
      </c>
      <c r="F30" s="60">
        <v>37975109</v>
      </c>
      <c r="G30" s="60">
        <v>40022363</v>
      </c>
      <c r="H30" s="60">
        <v>39999728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2498821</v>
      </c>
      <c r="F35" s="59">
        <v>2969860</v>
      </c>
      <c r="G35" s="59">
        <v>2920130</v>
      </c>
      <c r="H35" s="59">
        <v>2785807</v>
      </c>
      <c r="I35" s="3" t="s">
        <v>150</v>
      </c>
    </row>
    <row r="36" spans="4:9" ht="20.100000000000001" customHeight="1">
      <c r="D36" s="10" t="s">
        <v>101</v>
      </c>
      <c r="E36" s="57">
        <v>183400</v>
      </c>
      <c r="F36" s="57">
        <v>180174</v>
      </c>
      <c r="G36" s="57">
        <v>1586147</v>
      </c>
      <c r="H36" s="57">
        <v>150875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2403834</v>
      </c>
      <c r="F38" s="57">
        <v>2375220</v>
      </c>
      <c r="G38" s="57">
        <v>1757876</v>
      </c>
      <c r="H38" s="57">
        <v>1560753</v>
      </c>
      <c r="I38" s="4" t="s">
        <v>85</v>
      </c>
    </row>
    <row r="39" spans="4:9" ht="20.100000000000001" customHeight="1">
      <c r="D39" s="10" t="s">
        <v>104</v>
      </c>
      <c r="E39" s="57">
        <v>6398784</v>
      </c>
      <c r="F39" s="57">
        <v>6414860</v>
      </c>
      <c r="G39" s="57">
        <v>8964616</v>
      </c>
      <c r="H39" s="57">
        <v>6238857</v>
      </c>
      <c r="I39" s="4" t="s">
        <v>86</v>
      </c>
    </row>
    <row r="40" spans="4:9" ht="20.100000000000001" customHeight="1">
      <c r="D40" s="10" t="s">
        <v>105</v>
      </c>
      <c r="E40" s="57">
        <v>8060931</v>
      </c>
      <c r="F40" s="57">
        <v>8930959</v>
      </c>
      <c r="G40" s="57">
        <v>9124514</v>
      </c>
      <c r="H40" s="57">
        <v>9161385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14459715</v>
      </c>
      <c r="F43" s="60">
        <v>15345819</v>
      </c>
      <c r="G43" s="60">
        <v>18089130</v>
      </c>
      <c r="H43" s="60">
        <v>15400242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15000000</v>
      </c>
      <c r="F46" s="59">
        <v>12075000</v>
      </c>
      <c r="G46" s="59">
        <v>12075000</v>
      </c>
      <c r="H46" s="59">
        <v>12075000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12075000</v>
      </c>
      <c r="G47" s="57">
        <v>12075000</v>
      </c>
      <c r="H47" s="57">
        <v>12075000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12075000</v>
      </c>
      <c r="G48" s="57">
        <v>12075000</v>
      </c>
      <c r="H48" s="57">
        <v>12075000</v>
      </c>
      <c r="I48" s="4" t="s">
        <v>7</v>
      </c>
    </row>
    <row r="49" spans="4:9" ht="20.100000000000001" customHeight="1">
      <c r="D49" s="10" t="s">
        <v>73</v>
      </c>
      <c r="E49" s="57">
        <v>3055668</v>
      </c>
      <c r="F49" s="57">
        <v>2963879</v>
      </c>
      <c r="G49" s="57">
        <v>2720085</v>
      </c>
      <c r="H49" s="57">
        <v>2645969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1200000</v>
      </c>
      <c r="F55" s="57">
        <v>1449000</v>
      </c>
      <c r="G55" s="57">
        <v>1207500</v>
      </c>
      <c r="H55" s="57">
        <v>2415000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-628720</v>
      </c>
      <c r="F57" s="57">
        <v>-689725</v>
      </c>
      <c r="G57" s="57">
        <v>-385430</v>
      </c>
      <c r="H57" s="57">
        <v>75416</v>
      </c>
      <c r="I57" s="4" t="s">
        <v>62</v>
      </c>
    </row>
    <row r="58" spans="4:9" ht="20.100000000000001" customHeight="1">
      <c r="D58" s="10" t="s">
        <v>39</v>
      </c>
      <c r="E58" s="57">
        <v>1129589</v>
      </c>
      <c r="F58" s="57">
        <v>4162644</v>
      </c>
      <c r="G58" s="57">
        <v>3450959</v>
      </c>
      <c r="H58" s="57">
        <v>3616485</v>
      </c>
      <c r="I58" s="4" t="s">
        <v>155</v>
      </c>
    </row>
    <row r="59" spans="4:9" ht="20.100000000000001" customHeight="1">
      <c r="D59" s="10" t="s">
        <v>38</v>
      </c>
      <c r="E59" s="57">
        <v>19756537</v>
      </c>
      <c r="F59" s="57">
        <v>19960798</v>
      </c>
      <c r="G59" s="57">
        <v>19068114</v>
      </c>
      <c r="H59" s="57">
        <v>20827870</v>
      </c>
      <c r="I59" s="4" t="s">
        <v>14</v>
      </c>
    </row>
    <row r="60" spans="4:9" ht="20.100000000000001" customHeight="1">
      <c r="D60" s="42" t="s">
        <v>185</v>
      </c>
      <c r="E60" s="57">
        <v>2098932</v>
      </c>
      <c r="F60" s="57">
        <v>2668492</v>
      </c>
      <c r="G60" s="57">
        <v>2865119</v>
      </c>
      <c r="H60" s="57">
        <v>3771616</v>
      </c>
      <c r="I60" s="43" t="s">
        <v>184</v>
      </c>
    </row>
    <row r="61" spans="4:9" ht="20.100000000000001" customHeight="1">
      <c r="D61" s="11" t="s">
        <v>74</v>
      </c>
      <c r="E61" s="60">
        <v>36315184</v>
      </c>
      <c r="F61" s="60">
        <v>37975109</v>
      </c>
      <c r="G61" s="60">
        <v>40022363</v>
      </c>
      <c r="H61" s="60">
        <v>39999728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12166306</v>
      </c>
      <c r="F65" s="59">
        <v>16156141</v>
      </c>
      <c r="G65" s="59">
        <v>34356774</v>
      </c>
      <c r="H65" s="59">
        <v>27323011</v>
      </c>
      <c r="I65" s="3" t="s">
        <v>88</v>
      </c>
    </row>
    <row r="66" spans="4:9" ht="20.100000000000001" customHeight="1">
      <c r="D66" s="10" t="s">
        <v>110</v>
      </c>
      <c r="E66" s="57">
        <v>7569441</v>
      </c>
      <c r="F66" s="57">
        <v>10175774</v>
      </c>
      <c r="G66" s="57">
        <v>28972606</v>
      </c>
      <c r="H66" s="57">
        <v>22331601</v>
      </c>
      <c r="I66" s="4" t="s">
        <v>89</v>
      </c>
    </row>
    <row r="67" spans="4:9" ht="20.100000000000001" customHeight="1">
      <c r="D67" s="10" t="s">
        <v>132</v>
      </c>
      <c r="E67" s="57">
        <v>4596865</v>
      </c>
      <c r="F67" s="57">
        <v>5980367</v>
      </c>
      <c r="G67" s="57">
        <v>5384168</v>
      </c>
      <c r="H67" s="57">
        <v>4991410</v>
      </c>
      <c r="I67" s="4" t="s">
        <v>90</v>
      </c>
    </row>
    <row r="68" spans="4:9" ht="20.100000000000001" customHeight="1">
      <c r="D68" s="10" t="s">
        <v>111</v>
      </c>
      <c r="E68" s="57">
        <v>2614075</v>
      </c>
      <c r="F68" s="57">
        <v>2751779</v>
      </c>
      <c r="G68" s="57">
        <v>2834232</v>
      </c>
      <c r="H68" s="57">
        <v>2173711</v>
      </c>
      <c r="I68" s="4" t="s">
        <v>91</v>
      </c>
    </row>
    <row r="69" spans="4:9" ht="20.100000000000001" customHeight="1">
      <c r="D69" s="10" t="s">
        <v>112</v>
      </c>
      <c r="E69" s="57">
        <v>185805</v>
      </c>
      <c r="F69" s="57">
        <v>221524</v>
      </c>
      <c r="G69" s="57">
        <v>119562</v>
      </c>
      <c r="H69" s="57">
        <v>16805</v>
      </c>
      <c r="I69" s="4" t="s">
        <v>92</v>
      </c>
    </row>
    <row r="70" spans="4:9" ht="20.100000000000001" customHeight="1">
      <c r="D70" s="10" t="s">
        <v>113</v>
      </c>
      <c r="E70" s="57">
        <v>1054388</v>
      </c>
      <c r="F70" s="57">
        <v>1048748</v>
      </c>
      <c r="G70" s="57">
        <v>942529</v>
      </c>
      <c r="H70" s="57">
        <v>109485</v>
      </c>
      <c r="I70" s="4" t="s">
        <v>93</v>
      </c>
    </row>
    <row r="71" spans="4:9" ht="20.100000000000001" customHeight="1">
      <c r="D71" s="10" t="s">
        <v>114</v>
      </c>
      <c r="E71" s="57">
        <v>1054388</v>
      </c>
      <c r="F71" s="57">
        <v>1142236</v>
      </c>
      <c r="G71" s="57">
        <v>1751338</v>
      </c>
      <c r="H71" s="57">
        <v>109485</v>
      </c>
      <c r="I71" s="4" t="s">
        <v>94</v>
      </c>
    </row>
    <row r="72" spans="4:9" ht="20.100000000000001" customHeight="1">
      <c r="D72" s="10" t="s">
        <v>115</v>
      </c>
      <c r="E72" s="57">
        <v>742597</v>
      </c>
      <c r="F72" s="57">
        <v>1864828</v>
      </c>
      <c r="G72" s="57">
        <v>679036</v>
      </c>
      <c r="H72" s="57">
        <v>2691409</v>
      </c>
      <c r="I72" s="4" t="s">
        <v>95</v>
      </c>
    </row>
    <row r="73" spans="4:9" ht="20.100000000000001" customHeight="1">
      <c r="D73" s="10" t="s">
        <v>116</v>
      </c>
      <c r="E73" s="57">
        <v>1628290</v>
      </c>
      <c r="F73" s="57">
        <v>1913685</v>
      </c>
      <c r="G73" s="57">
        <v>1408004</v>
      </c>
      <c r="H73" s="57">
        <v>2394384</v>
      </c>
      <c r="I73" s="4" t="s">
        <v>63</v>
      </c>
    </row>
    <row r="74" spans="4:9" ht="20.100000000000001" customHeight="1">
      <c r="D74" s="10" t="s">
        <v>117</v>
      </c>
      <c r="E74" s="57">
        <v>768116</v>
      </c>
      <c r="F74" s="57">
        <v>753697</v>
      </c>
      <c r="G74" s="57">
        <v>772306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1602771</v>
      </c>
      <c r="F75" s="57">
        <v>3024816</v>
      </c>
      <c r="G75" s="57">
        <v>1314734</v>
      </c>
      <c r="H75" s="57">
        <v>5085793</v>
      </c>
      <c r="I75" s="4" t="s">
        <v>96</v>
      </c>
    </row>
    <row r="76" spans="4:9" ht="20.100000000000001" customHeight="1">
      <c r="D76" s="10" t="s">
        <v>118</v>
      </c>
      <c r="E76" s="57">
        <v>589886</v>
      </c>
      <c r="F76" s="57">
        <v>623872</v>
      </c>
      <c r="G76" s="57">
        <v>658574</v>
      </c>
      <c r="H76" s="57">
        <v>34999</v>
      </c>
      <c r="I76" s="4" t="s">
        <v>97</v>
      </c>
    </row>
    <row r="77" spans="4:9" ht="20.100000000000001" customHeight="1">
      <c r="D77" s="10" t="s">
        <v>190</v>
      </c>
      <c r="E77" s="57">
        <v>1012885</v>
      </c>
      <c r="F77" s="57">
        <v>2400944</v>
      </c>
      <c r="G77" s="57">
        <v>656160</v>
      </c>
      <c r="H77" s="57">
        <v>5050794</v>
      </c>
      <c r="I77" s="50" t="s">
        <v>199</v>
      </c>
    </row>
    <row r="78" spans="4:9" ht="20.100000000000001" customHeight="1">
      <c r="D78" s="10" t="s">
        <v>157</v>
      </c>
      <c r="E78" s="57">
        <v>98833</v>
      </c>
      <c r="F78" s="57">
        <v>142077</v>
      </c>
      <c r="G78" s="57">
        <v>148004</v>
      </c>
      <c r="H78" s="57">
        <v>228281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45496</v>
      </c>
      <c r="I80" s="50" t="s">
        <v>133</v>
      </c>
    </row>
    <row r="81" spans="4:9" ht="20.100000000000001" customHeight="1">
      <c r="D81" s="10" t="s">
        <v>195</v>
      </c>
      <c r="E81" s="57">
        <v>95000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819052</v>
      </c>
      <c r="F82" s="57">
        <v>2213867</v>
      </c>
      <c r="G82" s="57">
        <v>463156</v>
      </c>
      <c r="H82" s="57">
        <v>4732017</v>
      </c>
      <c r="I82" s="50" t="s">
        <v>186</v>
      </c>
    </row>
    <row r="83" spans="4:9" ht="20.100000000000001" customHeight="1">
      <c r="D83" s="10" t="s">
        <v>185</v>
      </c>
      <c r="E83" s="57">
        <v>-364682</v>
      </c>
      <c r="F83" s="57">
        <v>-190612</v>
      </c>
      <c r="G83" s="57">
        <v>-320637</v>
      </c>
      <c r="H83" s="57">
        <v>505771</v>
      </c>
      <c r="I83" s="50" t="s">
        <v>184</v>
      </c>
    </row>
    <row r="84" spans="4:9" ht="20.100000000000001" customHeight="1">
      <c r="D84" s="11" t="s">
        <v>197</v>
      </c>
      <c r="E84" s="60">
        <v>1183734</v>
      </c>
      <c r="F84" s="60">
        <v>2404479</v>
      </c>
      <c r="G84" s="60">
        <v>783793</v>
      </c>
      <c r="H84" s="60">
        <v>4226246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4507266</v>
      </c>
      <c r="F88" s="59">
        <v>3102155</v>
      </c>
      <c r="G88" s="59">
        <v>3471280</v>
      </c>
      <c r="H88" s="59">
        <v>6781365</v>
      </c>
      <c r="I88" s="3" t="s">
        <v>16</v>
      </c>
    </row>
    <row r="89" spans="4:9" ht="20.100000000000001" customHeight="1">
      <c r="D89" s="10" t="s">
        <v>43</v>
      </c>
      <c r="E89" s="57">
        <v>1706092</v>
      </c>
      <c r="F89" s="57">
        <v>3621305</v>
      </c>
      <c r="G89" s="57">
        <v>2530062</v>
      </c>
      <c r="H89" s="57">
        <v>1026398</v>
      </c>
      <c r="I89" s="4" t="s">
        <v>17</v>
      </c>
    </row>
    <row r="90" spans="4:9" ht="20.100000000000001" customHeight="1">
      <c r="D90" s="10" t="s">
        <v>44</v>
      </c>
      <c r="E90" s="57">
        <v>-181801</v>
      </c>
      <c r="F90" s="57">
        <v>154837</v>
      </c>
      <c r="G90" s="57">
        <v>-1165026</v>
      </c>
      <c r="H90" s="57">
        <v>-4744813</v>
      </c>
      <c r="I90" s="4" t="s">
        <v>18</v>
      </c>
    </row>
    <row r="91" spans="4:9" ht="20.100000000000001" customHeight="1">
      <c r="D91" s="10" t="s">
        <v>45</v>
      </c>
      <c r="E91" s="57">
        <v>-2497188</v>
      </c>
      <c r="F91" s="57">
        <v>-2371031</v>
      </c>
      <c r="G91" s="57">
        <v>-1734161</v>
      </c>
      <c r="H91" s="57">
        <v>408330</v>
      </c>
      <c r="I91" s="4" t="s">
        <v>19</v>
      </c>
    </row>
    <row r="92" spans="4:9" ht="20.100000000000001" customHeight="1">
      <c r="D92" s="21" t="s">
        <v>47</v>
      </c>
      <c r="E92" s="60">
        <v>3534369</v>
      </c>
      <c r="F92" s="60">
        <v>4507266</v>
      </c>
      <c r="G92" s="60">
        <v>3102155</v>
      </c>
      <c r="H92" s="60">
        <v>3471280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3.7351733333333335</v>
      </c>
      <c r="F96" s="22">
        <f>+F8*100/F10</f>
        <v>1.7837929606625258</v>
      </c>
      <c r="G96" s="22">
        <f>+G8*100/G10</f>
        <v>4.6163892339544512</v>
      </c>
      <c r="H96" s="22">
        <f>+H8*100/H10</f>
        <v>3.3932836438923397</v>
      </c>
      <c r="I96" s="3" t="s">
        <v>22</v>
      </c>
    </row>
    <row r="97" spans="1:15" ht="20.100000000000001" customHeight="1">
      <c r="D97" s="10" t="s">
        <v>49</v>
      </c>
      <c r="E97" s="13">
        <f>+E84/E10</f>
        <v>7.8915600000000002E-2</v>
      </c>
      <c r="F97" s="13">
        <f>+F84/F10</f>
        <v>0.19912869565217392</v>
      </c>
      <c r="G97" s="13">
        <f>+G84/G10</f>
        <v>6.4910393374741207E-2</v>
      </c>
      <c r="H97" s="13">
        <f>+H84/H10</f>
        <v>0.34999966873706007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0.08</v>
      </c>
      <c r="F98" s="13">
        <f>+F55/F10</f>
        <v>0.12</v>
      </c>
      <c r="G98" s="13">
        <f>+G55/G10</f>
        <v>0.1</v>
      </c>
      <c r="H98" s="13">
        <f>+H55/H10</f>
        <v>0.2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1.3171024666666666</v>
      </c>
      <c r="F99" s="13">
        <f>+F59/F10</f>
        <v>1.6530681573498964</v>
      </c>
      <c r="G99" s="13">
        <f>+G59/G10</f>
        <v>1.5791398757763975</v>
      </c>
      <c r="H99" s="13">
        <f>+H59/H10</f>
        <v>1.7248753623188406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19.387801651384517</v>
      </c>
      <c r="F100" s="13">
        <f>+F11/F84</f>
        <v>9.240255373409374</v>
      </c>
      <c r="G100" s="13">
        <f>+G11/G84</f>
        <v>31.119823728969255</v>
      </c>
      <c r="H100" s="13">
        <f>+H11/H84</f>
        <v>6.771434980358455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5.2287581699346406</v>
      </c>
      <c r="F101" s="13">
        <f>+F55*100/F11</f>
        <v>6.5217391304347823</v>
      </c>
      <c r="G101" s="13">
        <f>+G55*100/G11</f>
        <v>4.9504950495049505</v>
      </c>
      <c r="H101" s="13">
        <f>+H55*100/H11</f>
        <v>8.4388185654008439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101.37412628174911</v>
      </c>
      <c r="F102" s="13">
        <f>+F55*100/F84</f>
        <v>60.262535043974182</v>
      </c>
      <c r="G102" s="13">
        <f>+G55*100/G84</f>
        <v>154.05853331172898</v>
      </c>
      <c r="H102" s="13">
        <f>+H55*100/H84</f>
        <v>57.142911226653631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1.1616408280459274</v>
      </c>
      <c r="F103" s="23">
        <f>+F11/F59</f>
        <v>1.1130817515411959</v>
      </c>
      <c r="G103" s="23">
        <f>+G11/G59</f>
        <v>1.2791773743328785</v>
      </c>
      <c r="H103" s="23">
        <f>+H11/H59</f>
        <v>1.3740123209910566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37.783572104794999</v>
      </c>
      <c r="F105" s="30">
        <f>+F67*100/F65</f>
        <v>37.016060951683947</v>
      </c>
      <c r="G105" s="30">
        <f>+G67*100/G65</f>
        <v>15.671343298995417</v>
      </c>
      <c r="H105" s="30">
        <f>+H67*100/H65</f>
        <v>18.26815499946181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13.173850797440078</v>
      </c>
      <c r="F106" s="31">
        <f>+F75*100/F65</f>
        <v>18.722391689946257</v>
      </c>
      <c r="G106" s="31">
        <f>+G75*100/G65</f>
        <v>3.8267096904965525</v>
      </c>
      <c r="H106" s="31">
        <f>+H75*100/H65</f>
        <v>18.613589109926426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6.732133812843438</v>
      </c>
      <c r="F107" s="31">
        <f>+F82*100/F65</f>
        <v>13.702944286014835</v>
      </c>
      <c r="G107" s="31">
        <f>+G82*100/G65</f>
        <v>1.3480776745802734</v>
      </c>
      <c r="H107" s="31">
        <f>+H82*100/H65</f>
        <v>17.318797697662237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3.8797490328012656</v>
      </c>
      <c r="F108" s="31">
        <f>(F82+F76)*100/F30</f>
        <v>7.472628979155794</v>
      </c>
      <c r="G108" s="31">
        <f>(G82+G76)*100/G30</f>
        <v>2.8027580480442897</v>
      </c>
      <c r="H108" s="31">
        <f>(H82+H76)*100/H30</f>
        <v>11.917621039823072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5.9916067274340641</v>
      </c>
      <c r="F109" s="29">
        <f>+F84*100/F59</f>
        <v>12.046006377099753</v>
      </c>
      <c r="G109" s="29">
        <f>+G84*100/G59</f>
        <v>4.1104904239611741</v>
      </c>
      <c r="H109" s="29">
        <f>+H84*100/H59</f>
        <v>20.291301991034128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39.817270373736783</v>
      </c>
      <c r="F111" s="22">
        <f>+F43*100/F30</f>
        <v>40.41020395754493</v>
      </c>
      <c r="G111" s="22">
        <f>+G43*100/G30</f>
        <v>45.197556176280749</v>
      </c>
      <c r="H111" s="22">
        <f>+H43*100/H30</f>
        <v>38.500866805894283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54.402965437267234</v>
      </c>
      <c r="F112" s="13">
        <f>+F59*100/F30</f>
        <v>52.562845836729529</v>
      </c>
      <c r="G112" s="13">
        <f>+G59*100/G30</f>
        <v>47.643648627143783</v>
      </c>
      <c r="H112" s="13">
        <f>+H59*100/H30</f>
        <v>52.07002907619772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2.7170860132296748</v>
      </c>
      <c r="F113" s="23">
        <f>+F75/F76</f>
        <v>4.8484560935576528</v>
      </c>
      <c r="G113" s="23">
        <f>+G75/G76</f>
        <v>1.9963345045507415</v>
      </c>
      <c r="H113" s="23">
        <f>+H75/H76</f>
        <v>145.31252321494901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0.33501980879402954</v>
      </c>
      <c r="F115" s="22">
        <f>+F65/F30</f>
        <v>0.42544027984225141</v>
      </c>
      <c r="G115" s="22">
        <f>+G65/G30</f>
        <v>0.85843941798239154</v>
      </c>
      <c r="H115" s="22">
        <f>+H65/H30</f>
        <v>0.68307991994345563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0.64725142122005574</v>
      </c>
      <c r="F116" s="13">
        <f>+F65/F28</f>
        <v>0.83013357552716049</v>
      </c>
      <c r="G116" s="13">
        <f>+G65/G28</f>
        <v>1.6828584673264588</v>
      </c>
      <c r="H116" s="13">
        <f>+H65/H28</f>
        <v>1.3685481779804127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7.8311674685805324</v>
      </c>
      <c r="F117" s="23">
        <f>+F65/F120</f>
        <v>4.9765133168929525</v>
      </c>
      <c r="G117" s="23">
        <f>+G65/G120</f>
        <v>6.3943074897287842</v>
      </c>
      <c r="H117" s="23">
        <f>+H65/H120</f>
        <v>3.138706822982773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1.2427922242726117</v>
      </c>
      <c r="F119" s="58">
        <f>+F23/F39</f>
        <v>1.5060871164764313</v>
      </c>
      <c r="G119" s="58">
        <f>+G23/G39</f>
        <v>1.5993591917378278</v>
      </c>
      <c r="H119" s="58">
        <f>+H23/H39</f>
        <v>2.3953166421349295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1553575</v>
      </c>
      <c r="F120" s="60">
        <f>+F23-F39</f>
        <v>3246478</v>
      </c>
      <c r="G120" s="60">
        <f>+G23-G39</f>
        <v>5373025</v>
      </c>
      <c r="H120" s="60">
        <f>+H23-H39</f>
        <v>8705181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2014-10-15T11:46:38Z</dcterms:modified>
</cp:coreProperties>
</file>